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605" windowHeight="9045"/>
  </bookViews>
  <sheets>
    <sheet name="Сводная смета" sheetId="1" r:id="rId1"/>
  </sheets>
  <externalReferences>
    <externalReference r:id="rId2"/>
  </externalReferences>
  <definedNames>
    <definedName name="_xlnm.Print_Area" localSheetId="0">'Сводная смета'!$A$1:$E$38</definedName>
  </definedNames>
  <calcPr calcId="145621"/>
</workbook>
</file>

<file path=xl/calcChain.xml><?xml version="1.0" encoding="utf-8"?>
<calcChain xmlns="http://schemas.openxmlformats.org/spreadsheetml/2006/main">
  <c r="A19" i="1" l="1"/>
</calcChain>
</file>

<file path=xl/sharedStrings.xml><?xml version="1.0" encoding="utf-8"?>
<sst xmlns="http://schemas.openxmlformats.org/spreadsheetml/2006/main" count="40" uniqueCount="40">
  <si>
    <t xml:space="preserve">ИСПОЛНЕННАЯ СМЕТА  РАСХОДОВ </t>
  </si>
  <si>
    <t>на обеспечение деятельности ИВЦ ЖА,</t>
  </si>
  <si>
    <t>включая возмещение расходов ГВЦ</t>
  </si>
  <si>
    <t>за 12 месяцев 2019 года</t>
  </si>
  <si>
    <t>тыс. руб.</t>
  </si>
  <si>
    <t>Численность</t>
  </si>
  <si>
    <t>Наименование статей</t>
  </si>
  <si>
    <t>ПЛАН за 2019 год</t>
  </si>
  <si>
    <t>ФАКТ за 2019 год</t>
  </si>
  <si>
    <t>Отклонения</t>
  </si>
  <si>
    <t>% выполнения</t>
  </si>
  <si>
    <t>1-ое полуг.</t>
  </si>
  <si>
    <t>Раздел 1: Расходы ИВЦ ЖА</t>
  </si>
  <si>
    <t xml:space="preserve"> 1. Фонд заработной платы           </t>
  </si>
  <si>
    <t xml:space="preserve"> 2. Отчисления на социальные нужды</t>
  </si>
  <si>
    <t xml:space="preserve"> 3. Материальные затраты </t>
  </si>
  <si>
    <t xml:space="preserve"> 4. Амортизация</t>
  </si>
  <si>
    <t xml:space="preserve"> 5. Командировочные расходы </t>
  </si>
  <si>
    <t xml:space="preserve"> 6. Прочие расходы </t>
  </si>
  <si>
    <t xml:space="preserve"> 8. Расходы за пользование нежилыми помещениями</t>
  </si>
  <si>
    <t xml:space="preserve"> 9. Накладные расходы</t>
  </si>
  <si>
    <t>ИТОГО расходов ИВЦ ЖА</t>
  </si>
  <si>
    <t>Раздел 2: Возмещение расходов  ГВЦ ОАО "РЖД"</t>
  </si>
  <si>
    <t>1. Расходы за пользование программно-техническим комплексом ГВЦ ОАО "РЖД"</t>
  </si>
  <si>
    <t>2. Расходы за сопровождение задач межгосударственного уровня</t>
  </si>
  <si>
    <t xml:space="preserve">3. Расходы за техническое обслуживание средств вычислительной и оргтехники </t>
  </si>
  <si>
    <t xml:space="preserve">ИТОГО возмещение расходов ГВЦ ОАО "РЖД"              </t>
  </si>
  <si>
    <t>ИТОГО расходов ИВЦ ЖА и возмещение ГВЦ ОАО "РЖД"</t>
  </si>
  <si>
    <t>Раздел 3: Оплата расходов сторонних организаций</t>
  </si>
  <si>
    <t xml:space="preserve">1. АС ФКИ ЖА: сопровождение программного обеспечения, подготовка изменений в ГНГ и ЕТ СНГ    </t>
  </si>
  <si>
    <t xml:space="preserve">2. Сопровождение и эксплуатация WEВ-сайта Совета по железнодорожному транспорту </t>
  </si>
  <si>
    <t xml:space="preserve">3. Сопровождение WEВ-портала ЖА </t>
  </si>
  <si>
    <t xml:space="preserve">  </t>
  </si>
  <si>
    <r>
      <t>Создание Электронного архива документов ИВЦ ЖА (Приложение 7, 7.1)</t>
    </r>
    <r>
      <rPr>
        <sz val="12"/>
        <rFont val="Times New Roman"/>
        <family val="1"/>
        <charset val="204"/>
      </rPr>
      <t xml:space="preserve"> (Договор №4600032199 Исп. ООО "Техносерв АС")  </t>
    </r>
  </si>
  <si>
    <r>
      <t xml:space="preserve">Расчет плана формирования вагонов с контейнерами в международном сообщении (ПФК) </t>
    </r>
    <r>
      <rPr>
        <sz val="12"/>
        <rFont val="Times New Roman"/>
        <family val="1"/>
        <charset val="204"/>
      </rPr>
      <t xml:space="preserve"> (Протокол №57 Заседания Совета от 16-17 октября 2012г. Приложение №48. Договор №4600032197 Исп. ФГБОУ ВПО ПГУПС)</t>
    </r>
  </si>
  <si>
    <t xml:space="preserve">4. Сопровождение АРМов ПФК межгосударственного уровня  </t>
  </si>
  <si>
    <t>5. Расчет плана формирования вагонов с контейнерами в международном сообщении на 2017-2018 г.г.</t>
  </si>
  <si>
    <t xml:space="preserve">ИТОГО расходов сторонних организаций       </t>
  </si>
  <si>
    <t>ВСЕГО РАСХОДОВ</t>
  </si>
  <si>
    <t>Приложение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</si>
</sst>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%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2"/>
      <name val="Arial Cyr"/>
      <family val="2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Arial Cyr"/>
      <charset val="204"/>
    </font>
    <font>
      <b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0" fontId="1" fillId="2" borderId="1" applyNumberFormat="0" applyFont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3" borderId="7" xfId="0" applyFont="1" applyFill="1" applyBorder="1" applyAlignment="1">
      <alignment vertical="center"/>
    </xf>
    <xf numFmtId="0" fontId="5" fillId="3" borderId="8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/>
    </xf>
    <xf numFmtId="0" fontId="4" fillId="0" borderId="6" xfId="0" applyFont="1" applyBorder="1"/>
    <xf numFmtId="3" fontId="4" fillId="0" borderId="6" xfId="0" applyNumberFormat="1" applyFont="1" applyBorder="1" applyAlignment="1">
      <alignment horizontal="center"/>
    </xf>
    <xf numFmtId="9" fontId="4" fillId="0" borderId="6" xfId="0" applyNumberFormat="1" applyFont="1" applyBorder="1" applyAlignment="1">
      <alignment horizontal="center"/>
    </xf>
    <xf numFmtId="0" fontId="6" fillId="0" borderId="0" xfId="0" applyFont="1"/>
    <xf numFmtId="0" fontId="4" fillId="0" borderId="6" xfId="0" applyFont="1" applyBorder="1" applyAlignment="1">
      <alignment wrapText="1"/>
    </xf>
    <xf numFmtId="0" fontId="3" fillId="4" borderId="6" xfId="0" applyFont="1" applyFill="1" applyBorder="1" applyAlignment="1">
      <alignment horizontal="left" vertical="center"/>
    </xf>
    <xf numFmtId="3" fontId="3" fillId="4" borderId="6" xfId="0" applyNumberFormat="1" applyFont="1" applyFill="1" applyBorder="1" applyAlignment="1">
      <alignment horizontal="center" vertical="center"/>
    </xf>
    <xf numFmtId="9" fontId="3" fillId="4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3" fontId="4" fillId="0" borderId="6" xfId="0" applyNumberFormat="1" applyFont="1" applyFill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9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3" fontId="4" fillId="4" borderId="6" xfId="0" applyNumberFormat="1" applyFont="1" applyFill="1" applyBorder="1" applyAlignment="1">
      <alignment horizontal="center" vertical="center"/>
    </xf>
    <xf numFmtId="0" fontId="8" fillId="0" borderId="0" xfId="0" applyFont="1"/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vertical="top" wrapText="1"/>
    </xf>
    <xf numFmtId="0" fontId="3" fillId="4" borderId="6" xfId="0" applyFont="1" applyFill="1" applyBorder="1" applyAlignment="1">
      <alignment horizontal="left" vertical="center" wrapText="1"/>
    </xf>
    <xf numFmtId="3" fontId="3" fillId="0" borderId="6" xfId="0" applyNumberFormat="1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7" fillId="3" borderId="6" xfId="0" applyFont="1" applyFill="1" applyBorder="1" applyAlignment="1">
      <alignment horizontal="left" vertical="center"/>
    </xf>
    <xf numFmtId="3" fontId="7" fillId="3" borderId="6" xfId="0" applyNumberFormat="1" applyFont="1" applyFill="1" applyBorder="1" applyAlignment="1">
      <alignment horizontal="center" vertical="center"/>
    </xf>
    <xf numFmtId="9" fontId="7" fillId="3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/>
    </xf>
    <xf numFmtId="3" fontId="3" fillId="0" borderId="0" xfId="0" applyNumberFormat="1" applyFont="1" applyBorder="1" applyAlignment="1">
      <alignment horizontal="center" vertical="center"/>
    </xf>
    <xf numFmtId="164" fontId="3" fillId="0" borderId="0" xfId="1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0" fontId="7" fillId="0" borderId="0" xfId="0" applyFont="1"/>
    <xf numFmtId="0" fontId="3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0" borderId="6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4" fillId="0" borderId="6" xfId="0" applyFont="1" applyBorder="1"/>
    <xf numFmtId="0" fontId="3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9">
    <cellStyle name="Обычный" xfId="0" builtinId="0"/>
    <cellStyle name="Обычный 2" xfId="2"/>
    <cellStyle name="Обычный 30" xfId="3"/>
    <cellStyle name="Примечание 2" xfId="4"/>
    <cellStyle name="Процентный" xfId="1" builtinId="5"/>
    <cellStyle name="Процентный 2" xfId="5"/>
    <cellStyle name="Финансовый 2" xfId="6"/>
    <cellStyle name="Финансовый 2 2" xfId="7"/>
    <cellStyle name="Финансовый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zd-share-01\feo\2011%20&#1075;&#1086;&#1076;%20&#1048;&#1042;&#1062;%20&#1046;&#1040;\&#1060;&#1040;&#1050;&#1058;%20&#1048;&#1042;&#1062;%20&#1046;&#1040;%20%20&#1079;&#1072;%201%20&#1082;&#1074;.%202011%20&#1085;&#1072;&#1082;&#1083;.80%25(&#1042;&#1070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оты"/>
      <sheetName val="Аморт и эл.эн"/>
      <sheetName val="МВ"/>
      <sheetName val="ПТК"/>
      <sheetName val="Смета_ГВЦ"/>
      <sheetName val="ИВЦ ЖА"/>
      <sheetName val="сопр ПС"/>
      <sheetName val="ТО СВТ"/>
      <sheetName val="аренда"/>
      <sheetName val="Сводная смета"/>
      <sheetName val="Принятые_уволены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8">
          <cell r="A28" t="str">
            <v xml:space="preserve"> 7. Подготовка кадров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42"/>
  <sheetViews>
    <sheetView tabSelected="1" view="pageBreakPreview" zoomScale="80" zoomScaleNormal="90" zoomScaleSheetLayoutView="80" workbookViewId="0">
      <selection activeCell="E2" sqref="E2"/>
    </sheetView>
  </sheetViews>
  <sheetFormatPr defaultColWidth="9.140625" defaultRowHeight="15.75" x14ac:dyDescent="0.25"/>
  <cols>
    <col min="1" max="1" width="54" style="1" customWidth="1"/>
    <col min="2" max="6" width="17.5703125" style="1" customWidth="1"/>
    <col min="7" max="16384" width="9.140625" style="1"/>
  </cols>
  <sheetData>
    <row r="1" spans="1:5" ht="16.5" x14ac:dyDescent="0.25">
      <c r="E1" s="42" t="s">
        <v>39</v>
      </c>
    </row>
    <row r="2" spans="1:5" ht="16.5" x14ac:dyDescent="0.25">
      <c r="E2" s="42"/>
    </row>
    <row r="3" spans="1:5" ht="16.5" x14ac:dyDescent="0.25">
      <c r="A3" s="47" t="s">
        <v>0</v>
      </c>
      <c r="B3" s="47"/>
      <c r="C3" s="47"/>
      <c r="D3" s="47"/>
      <c r="E3" s="47"/>
    </row>
    <row r="4" spans="1:5" ht="16.5" x14ac:dyDescent="0.25">
      <c r="A4" s="47" t="s">
        <v>1</v>
      </c>
      <c r="B4" s="47"/>
      <c r="C4" s="47"/>
      <c r="D4" s="47"/>
      <c r="E4" s="47"/>
    </row>
    <row r="5" spans="1:5" ht="16.5" x14ac:dyDescent="0.25">
      <c r="A5" s="47" t="s">
        <v>2</v>
      </c>
      <c r="B5" s="47"/>
      <c r="C5" s="47"/>
      <c r="D5" s="47"/>
      <c r="E5" s="47"/>
    </row>
    <row r="6" spans="1:5" ht="16.5" x14ac:dyDescent="0.25">
      <c r="A6" s="47" t="s">
        <v>3</v>
      </c>
      <c r="B6" s="47"/>
      <c r="C6" s="47"/>
      <c r="D6" s="47"/>
      <c r="E6" s="47"/>
    </row>
    <row r="7" spans="1:5" ht="17.25" customHeight="1" x14ac:dyDescent="0.25">
      <c r="A7" s="43"/>
      <c r="B7" s="43"/>
      <c r="C7" s="43"/>
      <c r="D7" s="43"/>
      <c r="E7" s="44" t="s">
        <v>4</v>
      </c>
    </row>
    <row r="8" spans="1:5" ht="13.5" hidden="1" customHeight="1" thickBot="1" x14ac:dyDescent="0.3">
      <c r="A8" s="2" t="s">
        <v>5</v>
      </c>
      <c r="B8" s="2"/>
      <c r="C8" s="3"/>
      <c r="D8" s="4"/>
      <c r="E8" s="5"/>
    </row>
    <row r="9" spans="1:5" ht="48" customHeight="1" x14ac:dyDescent="0.25">
      <c r="A9" s="48" t="s">
        <v>6</v>
      </c>
      <c r="B9" s="48" t="s">
        <v>7</v>
      </c>
      <c r="C9" s="48" t="s">
        <v>8</v>
      </c>
      <c r="D9" s="48" t="s">
        <v>9</v>
      </c>
      <c r="E9" s="52" t="s">
        <v>10</v>
      </c>
    </row>
    <row r="10" spans="1:5" ht="17.25" customHeight="1" x14ac:dyDescent="0.25">
      <c r="A10" s="49"/>
      <c r="B10" s="50"/>
      <c r="C10" s="48"/>
      <c r="D10" s="48"/>
      <c r="E10" s="53"/>
    </row>
    <row r="11" spans="1:5" ht="34.5" customHeight="1" x14ac:dyDescent="0.25">
      <c r="A11" s="49"/>
      <c r="B11" s="50"/>
      <c r="C11" s="51" t="s">
        <v>11</v>
      </c>
      <c r="D11" s="48"/>
      <c r="E11" s="53"/>
    </row>
    <row r="12" spans="1:5" ht="34.5" customHeight="1" x14ac:dyDescent="0.25">
      <c r="A12" s="6" t="s">
        <v>12</v>
      </c>
      <c r="B12" s="7"/>
      <c r="C12" s="7"/>
      <c r="D12" s="7"/>
      <c r="E12" s="8"/>
    </row>
    <row r="13" spans="1:5" x14ac:dyDescent="0.25">
      <c r="A13" s="9" t="s">
        <v>13</v>
      </c>
      <c r="B13" s="10">
        <v>45075.616185600004</v>
      </c>
      <c r="C13" s="10">
        <v>43593.605165431472</v>
      </c>
      <c r="D13" s="10">
        <v>-1482.0110201685311</v>
      </c>
      <c r="E13" s="11">
        <v>0.96712166919546227</v>
      </c>
    </row>
    <row r="14" spans="1:5" x14ac:dyDescent="0.25">
      <c r="A14" s="9" t="s">
        <v>14</v>
      </c>
      <c r="B14" s="10">
        <v>13171.466561035395</v>
      </c>
      <c r="C14" s="10">
        <v>12521.751309313455</v>
      </c>
      <c r="D14" s="10">
        <v>-649.71525172194015</v>
      </c>
      <c r="E14" s="11">
        <v>0.95067252012437509</v>
      </c>
    </row>
    <row r="15" spans="1:5" x14ac:dyDescent="0.25">
      <c r="A15" s="9" t="s">
        <v>15</v>
      </c>
      <c r="B15" s="10">
        <v>569</v>
      </c>
      <c r="C15" s="10">
        <v>303.44916000000001</v>
      </c>
      <c r="D15" s="10">
        <v>-265.55083999999999</v>
      </c>
      <c r="E15" s="11">
        <v>0.53330256590509673</v>
      </c>
    </row>
    <row r="16" spans="1:5" x14ac:dyDescent="0.25">
      <c r="A16" s="9" t="s">
        <v>16</v>
      </c>
      <c r="B16" s="10">
        <v>26</v>
      </c>
      <c r="C16" s="10">
        <v>82.333320000000001</v>
      </c>
      <c r="D16" s="10">
        <v>56.333320000000001</v>
      </c>
      <c r="E16" s="11">
        <v>3.1666661538461538</v>
      </c>
    </row>
    <row r="17" spans="1:14" x14ac:dyDescent="0.25">
      <c r="A17" s="9" t="s">
        <v>17</v>
      </c>
      <c r="B17" s="10">
        <v>435</v>
      </c>
      <c r="C17" s="10">
        <v>567.21019999999999</v>
      </c>
      <c r="D17" s="10">
        <v>132.21019999999999</v>
      </c>
      <c r="E17" s="11">
        <v>1.3039314942528735</v>
      </c>
    </row>
    <row r="18" spans="1:14" x14ac:dyDescent="0.25">
      <c r="A18" s="9" t="s">
        <v>18</v>
      </c>
      <c r="B18" s="10">
        <v>360</v>
      </c>
      <c r="C18" s="10">
        <v>297.74337999999995</v>
      </c>
      <c r="D18" s="10">
        <v>-62.256620000000055</v>
      </c>
      <c r="E18" s="11">
        <v>0.82706494444444434</v>
      </c>
    </row>
    <row r="19" spans="1:14" s="12" customFormat="1" x14ac:dyDescent="0.25">
      <c r="A19" s="9" t="str">
        <f>'[1]ИВЦ ЖА'!A28</f>
        <v xml:space="preserve"> 7. Подготовка кадров</v>
      </c>
      <c r="B19" s="10">
        <v>375</v>
      </c>
      <c r="C19" s="10">
        <v>7.1591699999999996</v>
      </c>
      <c r="D19" s="10">
        <v>-367.84082999999998</v>
      </c>
      <c r="E19" s="11">
        <v>1.909112E-2</v>
      </c>
    </row>
    <row r="20" spans="1:14" s="12" customFormat="1" ht="31.5" x14ac:dyDescent="0.25">
      <c r="A20" s="13" t="s">
        <v>19</v>
      </c>
      <c r="B20" s="10">
        <v>3891.0121953104394</v>
      </c>
      <c r="C20" s="10">
        <v>3846.7224683694621</v>
      </c>
      <c r="D20" s="10">
        <v>-44.289726940977289</v>
      </c>
      <c r="E20" s="11">
        <v>0.98861742787792939</v>
      </c>
    </row>
    <row r="21" spans="1:14" x14ac:dyDescent="0.25">
      <c r="A21" s="9" t="s">
        <v>20</v>
      </c>
      <c r="B21" s="10">
        <v>36060</v>
      </c>
      <c r="C21" s="10">
        <v>34874.884132345178</v>
      </c>
      <c r="D21" s="10">
        <v>-1185.1158676548221</v>
      </c>
      <c r="E21" s="11">
        <v>0.96713488997074815</v>
      </c>
    </row>
    <row r="22" spans="1:14" ht="32.450000000000003" customHeight="1" x14ac:dyDescent="0.25">
      <c r="A22" s="14" t="s">
        <v>21</v>
      </c>
      <c r="B22" s="15">
        <v>99963.094941945834</v>
      </c>
      <c r="C22" s="15">
        <v>96094.858305459566</v>
      </c>
      <c r="D22" s="15">
        <v>-3868.2366364862683</v>
      </c>
      <c r="E22" s="16">
        <v>0.96130335261495481</v>
      </c>
    </row>
    <row r="23" spans="1:14" ht="36" customHeight="1" x14ac:dyDescent="0.25">
      <c r="A23" s="46" t="s">
        <v>22</v>
      </c>
      <c r="B23" s="46"/>
      <c r="C23" s="46"/>
      <c r="D23" s="46"/>
      <c r="E23" s="46"/>
    </row>
    <row r="24" spans="1:14" ht="31.5" x14ac:dyDescent="0.25">
      <c r="A24" s="17" t="s">
        <v>23</v>
      </c>
      <c r="B24" s="10">
        <v>23398.879628551229</v>
      </c>
      <c r="C24" s="10">
        <v>21563.54351462629</v>
      </c>
      <c r="D24" s="10">
        <v>-1835.3361139249391</v>
      </c>
      <c r="E24" s="11">
        <v>0.92156307724727693</v>
      </c>
    </row>
    <row r="25" spans="1:14" ht="31.5" x14ac:dyDescent="0.25">
      <c r="A25" s="17" t="s">
        <v>24</v>
      </c>
      <c r="B25" s="10">
        <v>27207.595408000001</v>
      </c>
      <c r="C25" s="10">
        <v>32742.256716533568</v>
      </c>
      <c r="D25" s="10">
        <v>5534.6613085335666</v>
      </c>
      <c r="E25" s="11">
        <v>1.2034233906207743</v>
      </c>
    </row>
    <row r="26" spans="1:14" ht="31.5" x14ac:dyDescent="0.25">
      <c r="A26" s="17" t="s">
        <v>25</v>
      </c>
      <c r="B26" s="10">
        <v>477.26027999999997</v>
      </c>
      <c r="C26" s="10">
        <v>472.44549999999998</v>
      </c>
      <c r="D26" s="10">
        <v>-4.8147799999999847</v>
      </c>
      <c r="E26" s="11">
        <v>0.98991162641902652</v>
      </c>
    </row>
    <row r="27" spans="1:14" ht="39.75" customHeight="1" x14ac:dyDescent="0.25">
      <c r="A27" s="18" t="s">
        <v>26</v>
      </c>
      <c r="B27" s="15">
        <v>51083.735316551232</v>
      </c>
      <c r="C27" s="15">
        <v>54778.245731159855</v>
      </c>
      <c r="D27" s="15">
        <v>3694.5104146086233</v>
      </c>
      <c r="E27" s="16">
        <v>1.0723226363873903</v>
      </c>
    </row>
    <row r="28" spans="1:14" ht="41.45" customHeight="1" x14ac:dyDescent="0.25">
      <c r="A28" s="45" t="s">
        <v>27</v>
      </c>
      <c r="B28" s="15">
        <v>151046.83025849707</v>
      </c>
      <c r="C28" s="15">
        <v>150873.10403661942</v>
      </c>
      <c r="D28" s="15">
        <v>-173.726221877645</v>
      </c>
      <c r="E28" s="16">
        <v>0.99884985191956477</v>
      </c>
    </row>
    <row r="29" spans="1:14" s="12" customFormat="1" ht="36" customHeight="1" x14ac:dyDescent="0.2">
      <c r="A29" s="46" t="s">
        <v>28</v>
      </c>
      <c r="B29" s="46"/>
      <c r="C29" s="46"/>
      <c r="D29" s="46"/>
      <c r="E29" s="46"/>
    </row>
    <row r="30" spans="1:14" ht="43.5" customHeight="1" x14ac:dyDescent="0.25">
      <c r="A30" s="19" t="s">
        <v>29</v>
      </c>
      <c r="B30" s="20">
        <v>427</v>
      </c>
      <c r="C30" s="20">
        <v>427</v>
      </c>
      <c r="D30" s="21">
        <v>0</v>
      </c>
      <c r="E30" s="22">
        <v>1</v>
      </c>
    </row>
    <row r="31" spans="1:14" ht="38.25" customHeight="1" x14ac:dyDescent="0.25">
      <c r="A31" s="23" t="s">
        <v>30</v>
      </c>
      <c r="B31" s="20">
        <v>780</v>
      </c>
      <c r="C31" s="21">
        <v>780</v>
      </c>
      <c r="D31" s="21">
        <v>0</v>
      </c>
      <c r="E31" s="22">
        <v>1</v>
      </c>
    </row>
    <row r="32" spans="1:14" s="25" customFormat="1" ht="34.5" customHeight="1" x14ac:dyDescent="0.2">
      <c r="A32" s="23" t="s">
        <v>31</v>
      </c>
      <c r="B32" s="20">
        <v>923</v>
      </c>
      <c r="C32" s="24">
        <v>923</v>
      </c>
      <c r="D32" s="21">
        <v>0</v>
      </c>
      <c r="E32" s="22">
        <v>1</v>
      </c>
      <c r="N32" s="25" t="s">
        <v>32</v>
      </c>
    </row>
    <row r="33" spans="1:5" s="25" customFormat="1" ht="42.6" hidden="1" customHeight="1" thickBot="1" x14ac:dyDescent="0.25">
      <c r="A33" s="26" t="s">
        <v>33</v>
      </c>
      <c r="B33" s="20"/>
      <c r="C33" s="21">
        <v>0</v>
      </c>
      <c r="D33" s="21">
        <v>0</v>
      </c>
      <c r="E33" s="22" t="e">
        <v>#DIV/0!</v>
      </c>
    </row>
    <row r="34" spans="1:5" s="25" customFormat="1" ht="53.45" hidden="1" customHeight="1" thickBot="1" x14ac:dyDescent="0.25">
      <c r="A34" s="27" t="s">
        <v>34</v>
      </c>
      <c r="B34" s="20"/>
      <c r="C34" s="21">
        <v>0</v>
      </c>
      <c r="D34" s="21">
        <v>0</v>
      </c>
      <c r="E34" s="22" t="e">
        <v>#DIV/0!</v>
      </c>
    </row>
    <row r="35" spans="1:5" s="25" customFormat="1" ht="33.75" customHeight="1" x14ac:dyDescent="0.2">
      <c r="A35" s="19" t="s">
        <v>35</v>
      </c>
      <c r="B35" s="20">
        <v>161</v>
      </c>
      <c r="C35" s="21">
        <v>161</v>
      </c>
      <c r="D35" s="21">
        <v>0</v>
      </c>
      <c r="E35" s="22">
        <v>1</v>
      </c>
    </row>
    <row r="36" spans="1:5" s="25" customFormat="1" ht="33.75" customHeight="1" x14ac:dyDescent="0.2">
      <c r="A36" s="23" t="s">
        <v>36</v>
      </c>
      <c r="B36" s="20">
        <v>508</v>
      </c>
      <c r="C36" s="21">
        <v>508</v>
      </c>
      <c r="D36" s="21">
        <v>0</v>
      </c>
      <c r="E36" s="22">
        <v>1</v>
      </c>
    </row>
    <row r="37" spans="1:5" ht="32.25" customHeight="1" x14ac:dyDescent="0.25">
      <c r="A37" s="28" t="s">
        <v>37</v>
      </c>
      <c r="B37" s="15">
        <v>2799</v>
      </c>
      <c r="C37" s="15">
        <v>2799</v>
      </c>
      <c r="D37" s="29">
        <v>0</v>
      </c>
      <c r="E37" s="30">
        <v>1</v>
      </c>
    </row>
    <row r="38" spans="1:5" s="34" customFormat="1" ht="57" customHeight="1" x14ac:dyDescent="0.2">
      <c r="A38" s="31" t="s">
        <v>38</v>
      </c>
      <c r="B38" s="32">
        <v>153845.83025849707</v>
      </c>
      <c r="C38" s="32">
        <v>153672.10403661942</v>
      </c>
      <c r="D38" s="32">
        <v>-173.726221877645</v>
      </c>
      <c r="E38" s="33">
        <v>0.99887077718267858</v>
      </c>
    </row>
    <row r="39" spans="1:5" s="34" customFormat="1" ht="19.149999999999999" customHeight="1" x14ac:dyDescent="0.2">
      <c r="A39" s="35"/>
      <c r="B39" s="35"/>
      <c r="C39" s="36"/>
      <c r="D39" s="37"/>
      <c r="E39" s="38"/>
    </row>
    <row r="41" spans="1:5" s="40" customFormat="1" ht="20.25" customHeight="1" x14ac:dyDescent="0.3">
      <c r="A41" s="39"/>
      <c r="B41" s="39"/>
      <c r="C41" s="39"/>
      <c r="D41" s="39"/>
      <c r="E41" s="39"/>
    </row>
    <row r="42" spans="1:5" ht="18.75" x14ac:dyDescent="0.3">
      <c r="A42" s="39"/>
      <c r="B42" s="41"/>
      <c r="C42" s="41"/>
      <c r="D42" s="41"/>
      <c r="E42" s="39"/>
    </row>
  </sheetData>
  <mergeCells count="11">
    <mergeCell ref="A23:E23"/>
    <mergeCell ref="A29:E29"/>
    <mergeCell ref="A3:E3"/>
    <mergeCell ref="A4:E4"/>
    <mergeCell ref="A5:E5"/>
    <mergeCell ref="A6:E6"/>
    <mergeCell ref="A9:A11"/>
    <mergeCell ref="B9:B11"/>
    <mergeCell ref="C9:C11"/>
    <mergeCell ref="D9:D11"/>
    <mergeCell ref="E9:E11"/>
  </mergeCells>
  <pageMargins left="0.7" right="0.7" top="0.75" bottom="0.75" header="0.3" footer="0.3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Сводная смета</vt:lpstr>
      <vt:lpstr>'Сводная смета'!Область_печати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ПоляковаНВ</dc:creator>
  <cp:lastModifiedBy>1</cp:lastModifiedBy>
  <cp:lastPrinted>2020-04-09T09:25:40Z</cp:lastPrinted>
  <dcterms:created xsi:type="dcterms:W3CDTF">2020-04-09T08:03:10Z</dcterms:created>
  <dcterms:modified xsi:type="dcterms:W3CDTF">2020-06-17T06:35:56Z</dcterms:modified>
</cp:coreProperties>
</file>